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15000" windowHeight="4680"/>
  </bookViews>
  <sheets>
    <sheet name="AKTS İs Yükü Hesaplama Tablosu" sheetId="3" r:id="rId1"/>
  </sheets>
  <calcPr calcId="125725"/>
</workbook>
</file>

<file path=xl/calcChain.xml><?xml version="1.0" encoding="utf-8"?>
<calcChain xmlns="http://schemas.openxmlformats.org/spreadsheetml/2006/main">
  <c r="B145" i="3"/>
  <c r="B144"/>
  <c r="B143"/>
  <c r="B142"/>
  <c r="M93"/>
  <c r="G105" s="1"/>
  <c r="I105" s="1"/>
  <c r="K93"/>
  <c r="F104" s="1"/>
  <c r="I93"/>
  <c r="F103" s="1"/>
  <c r="G93"/>
  <c r="F102" s="1"/>
  <c r="E93"/>
  <c r="F101" s="1"/>
  <c r="D93"/>
  <c r="C93"/>
  <c r="F100" s="1"/>
  <c r="I100" s="1"/>
  <c r="B93"/>
  <c r="G99" s="1"/>
  <c r="I99" s="1"/>
  <c r="A93"/>
  <c r="G98" s="1"/>
  <c r="I98" s="1"/>
  <c r="I107" s="1"/>
  <c r="I108" s="1"/>
  <c r="J93"/>
  <c r="G103" s="1"/>
  <c r="L93"/>
  <c r="G104" s="1"/>
  <c r="N93"/>
  <c r="G106" s="1"/>
  <c r="I106" s="1"/>
  <c r="F93"/>
  <c r="G101" s="1"/>
  <c r="G100"/>
  <c r="H93"/>
  <c r="G102"/>
  <c r="I102" l="1"/>
  <c r="I104"/>
  <c r="I101"/>
  <c r="I103"/>
</calcChain>
</file>

<file path=xl/sharedStrings.xml><?xml version="1.0" encoding="utf-8"?>
<sst xmlns="http://schemas.openxmlformats.org/spreadsheetml/2006/main" count="68" uniqueCount="57">
  <si>
    <t>4A</t>
  </si>
  <si>
    <t>5A</t>
  </si>
  <si>
    <t>6A</t>
  </si>
  <si>
    <t>6B</t>
  </si>
  <si>
    <t>7A</t>
  </si>
  <si>
    <t>7B</t>
  </si>
  <si>
    <t>Toplam İş Yükü</t>
  </si>
  <si>
    <t>Sayısı</t>
  </si>
  <si>
    <t>Süresi (Saat)</t>
  </si>
  <si>
    <t>SORU</t>
  </si>
  <si>
    <t>4B</t>
  </si>
  <si>
    <t>5B</t>
  </si>
  <si>
    <t>%90 ve üstü</t>
  </si>
  <si>
    <t>%59 ve altı</t>
  </si>
  <si>
    <t>(0-1,79)</t>
  </si>
  <si>
    <t>(1,80-1,99)</t>
  </si>
  <si>
    <t>(2,00-2,49)</t>
  </si>
  <si>
    <t>(2,50-4,00)</t>
  </si>
  <si>
    <t>Notlar:</t>
  </si>
  <si>
    <t>Derse devam oranı</t>
  </si>
  <si>
    <t>Hazırladığınız  ödev sayısı</t>
  </si>
  <si>
    <t>Her bir ödevi hazırlamak için harcadığınız ortalama süre</t>
  </si>
  <si>
    <t>Hazırladığınız  proje sayısı</t>
  </si>
  <si>
    <t>Her bir projeyi hazırlamak için harcadığınız ortalama süre</t>
  </si>
  <si>
    <t>Hazırladığınız sunum sayısı</t>
  </si>
  <si>
    <t>Her bir sunumu hazırlamak için harcadığınız ortalama süre</t>
  </si>
  <si>
    <t xml:space="preserve">Bu ders kapsamında katıldığınız laboratuar, atölye,uygulama, 
       arazi çalışması sayısı
</t>
  </si>
  <si>
    <t xml:space="preserve">Her bir laboratuar, atölye,  uygulama, arazi çalışması için   
       harcadığınız ortalama süre
</t>
  </si>
  <si>
    <t xml:space="preserve">her bir sınavınıza hazırlanmak için  harcadığınız ortalama süre
</t>
  </si>
  <si>
    <r>
      <rPr>
        <b/>
        <sz val="8"/>
        <color indexed="8"/>
        <rFont val="Arial"/>
        <family val="2"/>
        <charset val="162"/>
      </rPr>
      <t>Kütüphane ve elektronik bilgi</t>
    </r>
    <r>
      <rPr>
        <sz val="8"/>
        <color indexed="8"/>
        <rFont val="Arial"/>
        <family val="2"/>
        <charset val="162"/>
      </rPr>
      <t xml:space="preserve"> kaynaklarını kullanırken harcadığınız haftalık ortalama süre </t>
    </r>
  </si>
  <si>
    <r>
      <rPr>
        <b/>
        <sz val="10"/>
        <color indexed="8"/>
        <rFont val="Calibri"/>
        <family val="2"/>
        <charset val="162"/>
      </rPr>
      <t>Dönem sonu sınavına</t>
    </r>
    <r>
      <rPr>
        <sz val="10"/>
        <color indexed="8"/>
        <rFont val="Calibri"/>
        <family val="2"/>
        <charset val="162"/>
      </rPr>
      <t xml:space="preserve"> (final) hazırlanmak için harcadığınız ortalama süre
</t>
    </r>
  </si>
  <si>
    <r>
      <t xml:space="preserve">…...dışında   bu derse  </t>
    </r>
    <r>
      <rPr>
        <b/>
        <sz val="10"/>
        <color indexed="8"/>
        <rFont val="Calibri"/>
        <family val="2"/>
        <charset val="162"/>
      </rPr>
      <t>çalışmak için ayırdığınız  haftalık ortalama süre</t>
    </r>
    <r>
      <rPr>
        <sz val="10"/>
        <color indexed="8"/>
        <rFont val="Calibri"/>
        <family val="2"/>
        <charset val="162"/>
      </rPr>
      <t xml:space="preserve"> 
</t>
    </r>
  </si>
  <si>
    <t xml:space="preserve">1. Birinci soru için kodlama yapılırken :  59 ve altı = 1,    %69 -% 60 = 2, %79-%70=3 , %89-80=4, %90 ve üstü=5 olarak veri girişi yapılmalıdır. </t>
  </si>
  <si>
    <t>AKTS Hesaplama Tablosu</t>
  </si>
  <si>
    <t>%60-69</t>
  </si>
  <si>
    <t>%70-79</t>
  </si>
  <si>
    <t>%80-89</t>
  </si>
  <si>
    <t xml:space="preserve">Bu ders kapsamında  final sınavı dışında girdiğiniz sınav sayısı
</t>
  </si>
  <si>
    <t>3A</t>
  </si>
  <si>
    <t>3B</t>
  </si>
  <si>
    <t>Kütüphanede Çalışma</t>
  </si>
  <si>
    <t>Hazırlanan Ödevler</t>
  </si>
  <si>
    <t>Hazırlanan Projeler</t>
  </si>
  <si>
    <t>Hazırlanan Sunumlar</t>
  </si>
  <si>
    <t>Uygulamalar</t>
  </si>
  <si>
    <t>Final Dışındaki Sınavlar</t>
  </si>
  <si>
    <t>Finale Hazırlanma Süresi</t>
  </si>
  <si>
    <t>Sınav, Uygulama vs Hariç Ders Çalışma</t>
  </si>
  <si>
    <t>Toplam İş Yükü / 30</t>
  </si>
  <si>
    <t>Dersin Kuramsal (teorik) süresi</t>
  </si>
  <si>
    <t xml:space="preserve">2. Üçüncü soruda kütüphane ve elektronik bilgi kaynaklarının haftalık kullanım süresi sorulmuştur. Dersin yürütüldüğü hafta sayısını AKTS hesaplama tablosunda bulunan "sayı" kolonuna giriniz.  </t>
  </si>
  <si>
    <t xml:space="preserve">3. Dönem içinde öğrenciye verilen ödev, proje, sunum, uygulama dersi, kısa sınav sayıları  her öğrenci için eşit sayıda  ise AKTS Hesaplama Tablosunda yer alan "sayı" kolonuna miktarlarını kendiniz girebilirsiniz. </t>
  </si>
  <si>
    <t xml:space="preserve">4. Örnek büyüklüğü (öğrenci sayısı) fazla oldukca ilave satır ekleyebilirsiniz. Ancak ilave satırların ortalama hesaplarına girdiğini kontrol ediniz. </t>
  </si>
  <si>
    <t xml:space="preserve">5. AKTS hesapları toplamı, öğrencinin o derse harcadığı saati ifade eder. </t>
  </si>
  <si>
    <t>6. AKTS, en genel toplamın 30'a bölünmesi ile bulunur. Kural olarak 1 AKTS kredisi maksimum 30 saat Öğrenci İşyükü karşılığıdır.</t>
  </si>
  <si>
    <t xml:space="preserve">7. AKTS Kredi değeri bir tam sayı olmalıdır. Küsurlu sayılar en yakın tam sayıya, buçuklu sayılar üst tam sayıya tamamlanır. </t>
  </si>
  <si>
    <t xml:space="preserve">8. Her bir öğrenci ile yapılan anket cevapları formdaki bir satırı doldurulurken sonuçlar otomatik olarak çıkacaktır.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</si>
</sst>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2"/>
      <color indexed="9"/>
      <name val="Calibri"/>
      <family val="2"/>
      <charset val="162"/>
    </font>
    <font>
      <b/>
      <sz val="12"/>
      <color indexed="56"/>
      <name val="Calibri"/>
      <family val="2"/>
      <charset val="162"/>
    </font>
    <font>
      <sz val="11"/>
      <color indexed="56"/>
      <name val="Calibri"/>
      <family val="2"/>
      <charset val="162"/>
    </font>
    <font>
      <b/>
      <u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indexed="8"/>
      <name val="Calibri"/>
      <family val="2"/>
      <charset val="162"/>
    </font>
    <font>
      <b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Calibri"/>
      <family val="2"/>
      <charset val="162"/>
    </font>
    <font>
      <b/>
      <sz val="14"/>
      <color indexed="9"/>
      <name val="Calibri"/>
      <family val="2"/>
      <charset val="162"/>
    </font>
    <font>
      <sz val="14"/>
      <color indexed="9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0" xfId="0" applyFill="1"/>
    <xf numFmtId="0" fontId="2" fillId="2" borderId="2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2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0" fontId="16" fillId="0" borderId="0" xfId="0" applyFont="1"/>
    <xf numFmtId="0" fontId="17" fillId="5" borderId="0" xfId="0" applyFont="1" applyFill="1" applyBorder="1"/>
    <xf numFmtId="16" fontId="17" fillId="5" borderId="0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11378217354816"/>
          <c:y val="0.20740815758158854"/>
          <c:w val="0.74431921430998993"/>
          <c:h val="0.67037279504049152"/>
        </c:manualLayout>
      </c:layout>
      <c:barChart>
        <c:barDir val="col"/>
        <c:grouping val="clustered"/>
        <c:ser>
          <c:idx val="0"/>
          <c:order val="0"/>
          <c:tx>
            <c:v>1A</c:v>
          </c:tx>
          <c:spPr>
            <a:solidFill>
              <a:schemeClr val="bg2">
                <a:lumMod val="50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'AKTS İs Yükü Hesaplama Tablosu'!$A$142:$A$146</c:f>
              <c:strCache>
                <c:ptCount val="5"/>
                <c:pt idx="0">
                  <c:v>%59 ve altı</c:v>
                </c:pt>
                <c:pt idx="1">
                  <c:v>%60-69</c:v>
                </c:pt>
                <c:pt idx="2">
                  <c:v>%70-79</c:v>
                </c:pt>
                <c:pt idx="3">
                  <c:v>%80-89</c:v>
                </c:pt>
                <c:pt idx="4">
                  <c:v>%90 ve üstü</c:v>
                </c:pt>
              </c:strCache>
            </c:strRef>
          </c:cat>
          <c:val>
            <c:numRef>
              <c:f>'AKTS İs Yükü Hesaplama Tablosu'!#REF!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85541632"/>
        <c:axId val="85543168"/>
      </c:barChart>
      <c:catAx>
        <c:axId val="85541632"/>
        <c:scaling>
          <c:orientation val="minMax"/>
        </c:scaling>
        <c:axPos val="b"/>
        <c:numFmt formatCode="General" sourceLinked="1"/>
        <c:tickLblPos val="nextTo"/>
        <c:crossAx val="85543168"/>
        <c:crosses val="autoZero"/>
        <c:auto val="1"/>
        <c:lblAlgn val="ctr"/>
        <c:lblOffset val="100"/>
      </c:catAx>
      <c:valAx>
        <c:axId val="85543168"/>
        <c:scaling>
          <c:orientation val="minMax"/>
        </c:scaling>
        <c:axPos val="l"/>
        <c:majorGridlines/>
        <c:numFmt formatCode="General" sourceLinked="1"/>
        <c:tickLblPos val="nextTo"/>
        <c:crossAx val="8554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784212680071305"/>
          <c:y val="0.5666687162496975"/>
          <c:w val="0.10511378217354816"/>
          <c:h val="8.8889210392109341E-2"/>
        </c:manualLayout>
      </c:layout>
    </c:legend>
    <c:plotVisOnly val="1"/>
    <c:dispBlanksAs val="gap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5</xdr:col>
      <xdr:colOff>304800</xdr:colOff>
      <xdr:row>124</xdr:row>
      <xdr:rowOff>95250</xdr:rowOff>
    </xdr:to>
    <xdr:graphicFrame macro="[0]!Grafik_Tıklat">
      <xdr:nvGraphicFramePr>
        <xdr:cNvPr id="1025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3"/>
  <dimension ref="A1:N161"/>
  <sheetViews>
    <sheetView tabSelected="1" workbookViewId="0">
      <selection activeCell="P10" sqref="P10"/>
    </sheetView>
  </sheetViews>
  <sheetFormatPr defaultRowHeight="15"/>
  <cols>
    <col min="6" max="6" width="9.140625" style="3"/>
    <col min="8" max="8" width="9.140625" style="3"/>
    <col min="10" max="10" width="9.140625" style="3"/>
  </cols>
  <sheetData>
    <row r="1" spans="1:14" ht="15.75">
      <c r="A1" s="1">
        <v>1</v>
      </c>
      <c r="B1" s="1">
        <v>2</v>
      </c>
      <c r="C1" s="1" t="s">
        <v>38</v>
      </c>
      <c r="D1" s="1" t="s">
        <v>39</v>
      </c>
      <c r="E1" s="1" t="s">
        <v>0</v>
      </c>
      <c r="F1" s="11" t="s">
        <v>10</v>
      </c>
      <c r="G1" s="1" t="s">
        <v>1</v>
      </c>
      <c r="H1" s="11" t="s">
        <v>11</v>
      </c>
      <c r="I1" s="1" t="s">
        <v>2</v>
      </c>
      <c r="J1" s="11" t="s">
        <v>3</v>
      </c>
      <c r="K1" s="1" t="s">
        <v>4</v>
      </c>
      <c r="L1" s="11" t="s">
        <v>5</v>
      </c>
      <c r="M1" s="4">
        <v>8</v>
      </c>
      <c r="N1" s="11">
        <v>9</v>
      </c>
    </row>
    <row r="2" spans="1:14" ht="146.25" customHeight="1">
      <c r="A2" s="17" t="s">
        <v>19</v>
      </c>
      <c r="B2" s="18" t="s">
        <v>29</v>
      </c>
      <c r="C2" s="18" t="s">
        <v>20</v>
      </c>
      <c r="D2" s="18" t="s">
        <v>21</v>
      </c>
      <c r="E2" s="19" t="s">
        <v>22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K2" s="19" t="s">
        <v>37</v>
      </c>
      <c r="L2" s="19" t="s">
        <v>28</v>
      </c>
      <c r="M2" s="19" t="s">
        <v>30</v>
      </c>
      <c r="N2" s="19" t="s">
        <v>31</v>
      </c>
    </row>
    <row r="3" spans="1:14">
      <c r="A3" s="5"/>
      <c r="B3" s="5"/>
      <c r="C3" s="5"/>
      <c r="D3" s="5"/>
      <c r="E3" s="5"/>
      <c r="F3" s="12"/>
      <c r="G3" s="5"/>
      <c r="H3" s="12"/>
      <c r="I3" s="5"/>
      <c r="J3" s="12"/>
      <c r="K3" s="5"/>
      <c r="L3" s="12"/>
      <c r="M3" s="5"/>
      <c r="N3" s="12"/>
    </row>
    <row r="4" spans="1:14">
      <c r="A4" s="5"/>
      <c r="B4" s="5"/>
      <c r="C4" s="5"/>
      <c r="D4" s="5"/>
      <c r="E4" s="5"/>
      <c r="F4" s="12"/>
      <c r="G4" s="5"/>
      <c r="H4" s="12"/>
      <c r="I4" s="5"/>
      <c r="J4" s="12"/>
      <c r="K4" s="5"/>
      <c r="L4" s="12"/>
      <c r="M4" s="5"/>
      <c r="N4" s="12"/>
    </row>
    <row r="5" spans="1:14">
      <c r="A5" s="5"/>
      <c r="B5" s="5"/>
      <c r="C5" s="5"/>
      <c r="D5" s="5"/>
      <c r="E5" s="5"/>
      <c r="F5" s="12"/>
      <c r="G5" s="5"/>
      <c r="H5" s="12"/>
      <c r="I5" s="5"/>
      <c r="J5" s="12"/>
      <c r="K5" s="5"/>
      <c r="L5" s="12"/>
      <c r="M5" s="5"/>
      <c r="N5" s="12"/>
    </row>
    <row r="6" spans="1:14">
      <c r="A6" s="5"/>
      <c r="B6" s="5"/>
      <c r="C6" s="5"/>
      <c r="D6" s="5"/>
      <c r="E6" s="5"/>
      <c r="F6" s="12"/>
      <c r="G6" s="5"/>
      <c r="H6" s="12"/>
      <c r="I6" s="5"/>
      <c r="J6" s="12"/>
      <c r="K6" s="5"/>
      <c r="L6" s="12"/>
      <c r="M6" s="5"/>
      <c r="N6" s="12"/>
    </row>
    <row r="7" spans="1:14">
      <c r="A7" s="5"/>
      <c r="B7" s="5"/>
      <c r="C7" s="5"/>
      <c r="D7" s="5"/>
      <c r="E7" s="5"/>
      <c r="F7" s="12"/>
      <c r="G7" s="5"/>
      <c r="H7" s="12"/>
      <c r="I7" s="5"/>
      <c r="J7" s="12"/>
      <c r="K7" s="5"/>
      <c r="L7" s="12"/>
      <c r="M7" s="5"/>
      <c r="N7" s="12"/>
    </row>
    <row r="8" spans="1:14">
      <c r="A8" s="5"/>
      <c r="B8" s="5"/>
      <c r="C8" s="5"/>
      <c r="D8" s="5"/>
      <c r="E8" s="5"/>
      <c r="F8" s="12"/>
      <c r="G8" s="5"/>
      <c r="H8" s="12"/>
      <c r="I8" s="5"/>
      <c r="J8" s="12"/>
      <c r="K8" s="5"/>
      <c r="L8" s="12"/>
      <c r="M8" s="5"/>
      <c r="N8" s="12"/>
    </row>
    <row r="9" spans="1:14">
      <c r="A9" s="5"/>
      <c r="B9" s="5"/>
      <c r="C9" s="5"/>
      <c r="D9" s="5"/>
      <c r="E9" s="5"/>
      <c r="F9" s="12"/>
      <c r="G9" s="5"/>
      <c r="H9" s="12"/>
      <c r="I9" s="5"/>
      <c r="J9" s="12"/>
      <c r="K9" s="5"/>
      <c r="L9" s="12"/>
      <c r="M9" s="5"/>
      <c r="N9" s="12"/>
    </row>
    <row r="10" spans="1:14">
      <c r="A10" s="5"/>
      <c r="B10" s="5"/>
      <c r="C10" s="5"/>
      <c r="D10" s="5"/>
      <c r="E10" s="5"/>
      <c r="F10" s="12"/>
      <c r="G10" s="5"/>
      <c r="H10" s="12"/>
      <c r="I10" s="5"/>
      <c r="J10" s="12"/>
      <c r="K10" s="5"/>
      <c r="L10" s="12"/>
      <c r="M10" s="5"/>
      <c r="N10" s="12"/>
    </row>
    <row r="11" spans="1:14">
      <c r="A11" s="5"/>
      <c r="B11" s="5"/>
      <c r="C11" s="5"/>
      <c r="D11" s="5"/>
      <c r="E11" s="5"/>
      <c r="F11" s="12"/>
      <c r="G11" s="5"/>
      <c r="H11" s="12"/>
      <c r="I11" s="5"/>
      <c r="J11" s="12"/>
      <c r="K11" s="5"/>
      <c r="L11" s="12"/>
      <c r="M11" s="5"/>
      <c r="N11" s="12"/>
    </row>
    <row r="12" spans="1:14">
      <c r="A12" s="5"/>
      <c r="B12" s="5"/>
      <c r="C12" s="5"/>
      <c r="D12" s="5"/>
      <c r="E12" s="5"/>
      <c r="F12" s="12"/>
      <c r="G12" s="5"/>
      <c r="H12" s="12"/>
      <c r="I12" s="5"/>
      <c r="J12" s="12"/>
      <c r="K12" s="5"/>
      <c r="L12" s="12"/>
      <c r="M12" s="5"/>
      <c r="N12" s="12"/>
    </row>
    <row r="13" spans="1:14">
      <c r="A13" s="5"/>
      <c r="B13" s="5"/>
      <c r="C13" s="5"/>
      <c r="D13" s="5"/>
      <c r="E13" s="5"/>
      <c r="F13" s="12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2"/>
      <c r="B17" s="2"/>
      <c r="C17" s="2"/>
      <c r="D17" s="2"/>
      <c r="E17" s="2"/>
      <c r="F17" s="2"/>
      <c r="G17" s="2"/>
      <c r="H17" s="5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5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5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5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5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5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5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5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5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5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5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5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5"/>
      <c r="I29" s="2"/>
      <c r="J29" s="2"/>
      <c r="K29" s="2"/>
      <c r="L29" s="2"/>
      <c r="M29" s="2"/>
      <c r="N29" s="2"/>
    </row>
    <row r="30" spans="1:14">
      <c r="A30" s="2"/>
      <c r="B30" s="2"/>
      <c r="C30" s="2"/>
      <c r="D30" s="2"/>
      <c r="E30" s="2"/>
      <c r="F30" s="2"/>
      <c r="G30" s="2"/>
      <c r="H30" s="5"/>
      <c r="I30" s="2"/>
      <c r="J30" s="2"/>
      <c r="K30" s="2"/>
      <c r="L30" s="2"/>
      <c r="M30" s="2"/>
      <c r="N30" s="2"/>
    </row>
    <row r="31" spans="1:14">
      <c r="A31" s="2"/>
      <c r="B31" s="2"/>
      <c r="C31" s="2"/>
      <c r="D31" s="2"/>
      <c r="E31" s="2"/>
      <c r="F31" s="2"/>
      <c r="G31" s="2"/>
      <c r="H31" s="5"/>
      <c r="I31" s="2"/>
      <c r="J31" s="2"/>
      <c r="K31" s="2"/>
      <c r="L31" s="2"/>
      <c r="M31" s="2"/>
      <c r="N31" s="2"/>
    </row>
    <row r="32" spans="1:14">
      <c r="A32" s="2"/>
      <c r="B32" s="2"/>
      <c r="C32" s="2"/>
      <c r="D32" s="2"/>
      <c r="E32" s="2"/>
      <c r="F32" s="2"/>
      <c r="G32" s="2"/>
      <c r="H32" s="5"/>
      <c r="I32" s="2"/>
      <c r="J32" s="2"/>
      <c r="K32" s="2"/>
      <c r="L32" s="2"/>
      <c r="M32" s="2"/>
      <c r="N32" s="2"/>
    </row>
    <row r="33" spans="1:14">
      <c r="A33" s="2"/>
      <c r="B33" s="2"/>
      <c r="C33" s="2"/>
      <c r="D33" s="2"/>
      <c r="E33" s="2"/>
      <c r="F33" s="2"/>
      <c r="G33" s="2"/>
      <c r="H33" s="5"/>
      <c r="I33" s="2"/>
      <c r="J33" s="2"/>
      <c r="K33" s="2"/>
      <c r="L33" s="2"/>
      <c r="M33" s="2"/>
      <c r="N33" s="2"/>
    </row>
    <row r="34" spans="1:14">
      <c r="A34" s="2"/>
      <c r="B34" s="2"/>
      <c r="C34" s="2"/>
      <c r="D34" s="2"/>
      <c r="E34" s="2"/>
      <c r="F34" s="2"/>
      <c r="G34" s="2"/>
      <c r="H34" s="5"/>
      <c r="I34" s="2"/>
      <c r="J34" s="2"/>
      <c r="K34" s="2"/>
      <c r="L34" s="2"/>
      <c r="M34" s="2"/>
      <c r="N34" s="2"/>
    </row>
    <row r="35" spans="1:14">
      <c r="A35" s="2"/>
      <c r="B35" s="2"/>
      <c r="C35" s="2"/>
      <c r="D35" s="2"/>
      <c r="E35" s="2"/>
      <c r="F35" s="2"/>
      <c r="G35" s="2"/>
      <c r="H35" s="5"/>
      <c r="I35" s="2"/>
      <c r="J35" s="2"/>
      <c r="K35" s="2"/>
      <c r="L35" s="2"/>
      <c r="M35" s="2"/>
      <c r="N35" s="2"/>
    </row>
    <row r="36" spans="1:14">
      <c r="A36" s="2"/>
      <c r="B36" s="2"/>
      <c r="C36" s="2"/>
      <c r="D36" s="2"/>
      <c r="E36" s="2"/>
      <c r="F36" s="2"/>
      <c r="G36" s="2"/>
      <c r="H36" s="5"/>
      <c r="I36" s="2"/>
      <c r="J36" s="2"/>
      <c r="K36" s="2"/>
      <c r="L36" s="2"/>
      <c r="M36" s="2"/>
      <c r="N36" s="2"/>
    </row>
    <row r="37" spans="1:14">
      <c r="A37" s="2"/>
      <c r="B37" s="2"/>
      <c r="C37" s="2"/>
      <c r="D37" s="2"/>
      <c r="E37" s="2"/>
      <c r="F37" s="2"/>
      <c r="G37" s="2"/>
      <c r="H37" s="5"/>
      <c r="I37" s="2"/>
      <c r="J37" s="2"/>
      <c r="K37" s="2"/>
      <c r="L37" s="2"/>
      <c r="M37" s="2"/>
      <c r="N37" s="2"/>
    </row>
    <row r="38" spans="1:14">
      <c r="A38" s="2"/>
      <c r="B38" s="2"/>
      <c r="C38" s="2"/>
      <c r="D38" s="2"/>
      <c r="E38" s="2"/>
      <c r="F38" s="2"/>
      <c r="G38" s="2"/>
      <c r="H38" s="5"/>
      <c r="I38" s="2"/>
      <c r="J38" s="2"/>
      <c r="K38" s="2"/>
      <c r="L38" s="2"/>
      <c r="M38" s="2"/>
      <c r="N38" s="2"/>
    </row>
    <row r="39" spans="1:14">
      <c r="A39" s="2"/>
      <c r="B39" s="2"/>
      <c r="C39" s="2"/>
      <c r="D39" s="2"/>
      <c r="E39" s="2"/>
      <c r="F39" s="2"/>
      <c r="G39" s="2"/>
      <c r="H39" s="5"/>
      <c r="I39" s="2"/>
      <c r="J39" s="2"/>
      <c r="K39" s="2"/>
      <c r="L39" s="2"/>
      <c r="M39" s="2"/>
      <c r="N39" s="2"/>
    </row>
    <row r="40" spans="1:14">
      <c r="A40" s="2"/>
      <c r="B40" s="2"/>
      <c r="C40" s="2"/>
      <c r="D40" s="2"/>
      <c r="E40" s="2"/>
      <c r="F40" s="2"/>
      <c r="G40" s="2"/>
      <c r="H40" s="5"/>
      <c r="I40" s="2"/>
      <c r="J40" s="2"/>
      <c r="K40" s="2"/>
      <c r="L40" s="2"/>
      <c r="M40" s="2"/>
      <c r="N40" s="2"/>
    </row>
    <row r="41" spans="1:14">
      <c r="A41" s="2"/>
      <c r="B41" s="2"/>
      <c r="C41" s="2"/>
      <c r="D41" s="2"/>
      <c r="E41" s="2"/>
      <c r="F41" s="2"/>
      <c r="G41" s="2"/>
      <c r="H41" s="5"/>
      <c r="I41" s="2"/>
      <c r="J41" s="2"/>
      <c r="K41" s="2"/>
      <c r="L41" s="2"/>
      <c r="M41" s="2"/>
      <c r="N41" s="2"/>
    </row>
    <row r="42" spans="1:14">
      <c r="A42" s="2"/>
      <c r="B42" s="2"/>
      <c r="C42" s="2"/>
      <c r="D42" s="2"/>
      <c r="E42" s="2"/>
      <c r="F42" s="2"/>
      <c r="G42" s="2"/>
      <c r="H42" s="5"/>
      <c r="I42" s="2"/>
      <c r="J42" s="2"/>
      <c r="K42" s="2"/>
      <c r="L42" s="2"/>
      <c r="M42" s="2"/>
      <c r="N42" s="2"/>
    </row>
    <row r="43" spans="1:14">
      <c r="A43" s="2"/>
      <c r="B43" s="2"/>
      <c r="C43" s="2"/>
      <c r="D43" s="2"/>
      <c r="E43" s="2"/>
      <c r="F43" s="2"/>
      <c r="G43" s="2"/>
      <c r="H43" s="5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5"/>
      <c r="I44" s="2"/>
      <c r="J44" s="2"/>
      <c r="K44" s="2"/>
      <c r="L44" s="2"/>
      <c r="M44" s="2"/>
      <c r="N44" s="2"/>
    </row>
    <row r="45" spans="1:14">
      <c r="A45" s="2"/>
      <c r="B45" s="2"/>
      <c r="C45" s="2"/>
      <c r="D45" s="2"/>
      <c r="E45" s="2"/>
      <c r="F45" s="2"/>
      <c r="G45" s="2"/>
      <c r="H45" s="5"/>
      <c r="I45" s="2"/>
      <c r="J45" s="2"/>
      <c r="K45" s="2"/>
      <c r="L45" s="2"/>
      <c r="M45" s="2"/>
      <c r="N45" s="2"/>
    </row>
    <row r="46" spans="1:14">
      <c r="A46" s="2"/>
      <c r="B46" s="2"/>
      <c r="C46" s="2"/>
      <c r="D46" s="2"/>
      <c r="E46" s="2"/>
      <c r="F46" s="2"/>
      <c r="G46" s="2"/>
      <c r="H46" s="5"/>
      <c r="I46" s="2"/>
      <c r="J46" s="2"/>
      <c r="K46" s="2"/>
      <c r="L46" s="2"/>
      <c r="M46" s="2"/>
      <c r="N46" s="2"/>
    </row>
    <row r="47" spans="1:14">
      <c r="A47" s="2"/>
      <c r="B47" s="2"/>
      <c r="C47" s="2"/>
      <c r="D47" s="2"/>
      <c r="E47" s="2"/>
      <c r="F47" s="2"/>
      <c r="G47" s="2"/>
      <c r="H47" s="5"/>
      <c r="I47" s="2"/>
      <c r="J47" s="2"/>
      <c r="K47" s="2"/>
      <c r="L47" s="2"/>
      <c r="M47" s="2"/>
      <c r="N47" s="2"/>
    </row>
    <row r="48" spans="1:14">
      <c r="A48" s="2"/>
      <c r="B48" s="2"/>
      <c r="C48" s="2"/>
      <c r="D48" s="2"/>
      <c r="E48" s="2"/>
      <c r="F48" s="2"/>
      <c r="G48" s="2"/>
      <c r="H48" s="5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5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5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5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5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5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5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5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5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5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5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5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5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5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5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5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5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5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5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5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5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5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5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5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5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5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5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5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5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5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5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5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5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5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5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5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5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5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5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5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5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5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5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5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5"/>
      <c r="I92" s="2"/>
      <c r="J92" s="2"/>
      <c r="K92" s="2"/>
      <c r="L92" s="2"/>
      <c r="M92" s="2"/>
      <c r="N92" s="2"/>
    </row>
    <row r="93" spans="1:14">
      <c r="A93" t="e">
        <f>AVERAGE(A3:A92)</f>
        <v>#DIV/0!</v>
      </c>
      <c r="B93" t="e">
        <f t="shared" ref="B93:N93" si="0">AVERAGE(B3:B92)</f>
        <v>#DIV/0!</v>
      </c>
      <c r="C93" t="e">
        <f t="shared" si="0"/>
        <v>#DIV/0!</v>
      </c>
      <c r="D93" t="e">
        <f t="shared" si="0"/>
        <v>#DIV/0!</v>
      </c>
      <c r="E93" t="e">
        <f t="shared" si="0"/>
        <v>#DIV/0!</v>
      </c>
      <c r="F93" s="3" t="e">
        <f t="shared" si="0"/>
        <v>#DIV/0!</v>
      </c>
      <c r="G93" t="e">
        <f t="shared" si="0"/>
        <v>#DIV/0!</v>
      </c>
      <c r="H93" s="3" t="e">
        <f t="shared" si="0"/>
        <v>#DIV/0!</v>
      </c>
      <c r="I93" t="e">
        <f t="shared" si="0"/>
        <v>#DIV/0!</v>
      </c>
      <c r="J93" s="3" t="e">
        <f t="shared" si="0"/>
        <v>#DIV/0!</v>
      </c>
      <c r="K93" t="e">
        <f t="shared" si="0"/>
        <v>#DIV/0!</v>
      </c>
      <c r="L93" t="e">
        <f t="shared" si="0"/>
        <v>#DIV/0!</v>
      </c>
      <c r="M93" t="e">
        <f t="shared" si="0"/>
        <v>#DIV/0!</v>
      </c>
      <c r="N93" t="e">
        <f t="shared" si="0"/>
        <v>#DIV/0!</v>
      </c>
    </row>
    <row r="94" spans="1:14" s="10" customFormat="1" ht="15.75">
      <c r="A94" s="7">
        <v>1</v>
      </c>
      <c r="B94" s="8">
        <v>2</v>
      </c>
      <c r="C94" s="7" t="s">
        <v>38</v>
      </c>
      <c r="D94" s="8" t="s">
        <v>39</v>
      </c>
      <c r="E94" s="7" t="s">
        <v>0</v>
      </c>
      <c r="F94" s="8" t="s">
        <v>10</v>
      </c>
      <c r="G94" s="7" t="s">
        <v>1</v>
      </c>
      <c r="H94" s="8" t="s">
        <v>11</v>
      </c>
      <c r="I94" s="7" t="s">
        <v>2</v>
      </c>
      <c r="J94" s="8" t="s">
        <v>3</v>
      </c>
      <c r="K94" s="7" t="s">
        <v>4</v>
      </c>
      <c r="L94" s="8" t="s">
        <v>5</v>
      </c>
      <c r="M94" s="9">
        <v>8</v>
      </c>
      <c r="N94" s="8">
        <v>9</v>
      </c>
    </row>
    <row r="96" spans="1:14" ht="19.5" customHeight="1">
      <c r="A96" s="34" t="s">
        <v>33</v>
      </c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5.75">
      <c r="A97" s="6" t="s">
        <v>9</v>
      </c>
      <c r="B97" s="24"/>
      <c r="C97" s="24"/>
      <c r="D97" s="24"/>
      <c r="E97" s="25"/>
      <c r="F97" s="14" t="s">
        <v>7</v>
      </c>
      <c r="G97" s="26" t="s">
        <v>8</v>
      </c>
      <c r="H97" s="25"/>
      <c r="I97" s="33" t="s">
        <v>6</v>
      </c>
      <c r="J97" s="33"/>
    </row>
    <row r="98" spans="1:10">
      <c r="A98" s="6">
        <v>1</v>
      </c>
      <c r="B98" s="27" t="s">
        <v>49</v>
      </c>
      <c r="C98" s="27"/>
      <c r="D98" s="27"/>
      <c r="E98" s="28"/>
      <c r="F98" s="13">
        <v>14</v>
      </c>
      <c r="G98" s="29" t="e">
        <f>$A$93</f>
        <v>#DIV/0!</v>
      </c>
      <c r="H98" s="30"/>
      <c r="I98" s="23" t="e">
        <f>F98*G98</f>
        <v>#DIV/0!</v>
      </c>
      <c r="J98" s="23"/>
    </row>
    <row r="99" spans="1:10">
      <c r="A99" s="6">
        <v>2</v>
      </c>
      <c r="B99" s="31" t="s">
        <v>40</v>
      </c>
      <c r="C99" s="31"/>
      <c r="D99" s="31"/>
      <c r="E99" s="32"/>
      <c r="F99" s="13">
        <v>14</v>
      </c>
      <c r="G99" s="29" t="e">
        <f>$B$93</f>
        <v>#DIV/0!</v>
      </c>
      <c r="H99" s="30"/>
      <c r="I99" s="23" t="e">
        <f t="shared" ref="I99:I106" si="1">F99*G99</f>
        <v>#DIV/0!</v>
      </c>
      <c r="J99" s="23"/>
    </row>
    <row r="100" spans="1:10">
      <c r="A100" s="6">
        <v>3</v>
      </c>
      <c r="B100" s="31" t="s">
        <v>41</v>
      </c>
      <c r="C100" s="31"/>
      <c r="D100" s="31"/>
      <c r="E100" s="32"/>
      <c r="F100" s="13" t="e">
        <f>$C$93</f>
        <v>#DIV/0!</v>
      </c>
      <c r="G100" s="29" t="e">
        <f>$D$93</f>
        <v>#DIV/0!</v>
      </c>
      <c r="H100" s="30"/>
      <c r="I100" s="23" t="e">
        <f t="shared" si="1"/>
        <v>#DIV/0!</v>
      </c>
      <c r="J100" s="23"/>
    </row>
    <row r="101" spans="1:10">
      <c r="A101" s="6">
        <v>4</v>
      </c>
      <c r="B101" s="31" t="s">
        <v>42</v>
      </c>
      <c r="C101" s="31"/>
      <c r="D101" s="31"/>
      <c r="E101" s="32"/>
      <c r="F101" s="13" t="e">
        <f>$E$93</f>
        <v>#DIV/0!</v>
      </c>
      <c r="G101" s="29" t="e">
        <f>$F$93</f>
        <v>#DIV/0!</v>
      </c>
      <c r="H101" s="30"/>
      <c r="I101" s="23" t="e">
        <f t="shared" si="1"/>
        <v>#DIV/0!</v>
      </c>
      <c r="J101" s="23"/>
    </row>
    <row r="102" spans="1:10">
      <c r="A102" s="6">
        <v>5</v>
      </c>
      <c r="B102" s="31" t="s">
        <v>43</v>
      </c>
      <c r="C102" s="31"/>
      <c r="D102" s="31"/>
      <c r="E102" s="32"/>
      <c r="F102" s="13" t="e">
        <f>$G$93</f>
        <v>#DIV/0!</v>
      </c>
      <c r="G102" s="29" t="e">
        <f>$H$93</f>
        <v>#DIV/0!</v>
      </c>
      <c r="H102" s="30"/>
      <c r="I102" s="23" t="e">
        <f t="shared" si="1"/>
        <v>#DIV/0!</v>
      </c>
      <c r="J102" s="23"/>
    </row>
    <row r="103" spans="1:10">
      <c r="A103" s="6">
        <v>6</v>
      </c>
      <c r="B103" s="31" t="s">
        <v>44</v>
      </c>
      <c r="C103" s="31"/>
      <c r="D103" s="31"/>
      <c r="E103" s="32"/>
      <c r="F103" s="13" t="e">
        <f>$I$93</f>
        <v>#DIV/0!</v>
      </c>
      <c r="G103" s="29" t="e">
        <f>$J$93</f>
        <v>#DIV/0!</v>
      </c>
      <c r="H103" s="30"/>
      <c r="I103" s="23" t="e">
        <f t="shared" si="1"/>
        <v>#DIV/0!</v>
      </c>
      <c r="J103" s="23"/>
    </row>
    <row r="104" spans="1:10">
      <c r="A104" s="6">
        <v>7</v>
      </c>
      <c r="B104" s="31" t="s">
        <v>45</v>
      </c>
      <c r="C104" s="31"/>
      <c r="D104" s="31"/>
      <c r="E104" s="32"/>
      <c r="F104" s="13" t="e">
        <f>$K$93</f>
        <v>#DIV/0!</v>
      </c>
      <c r="G104" s="29" t="e">
        <f>$L$93</f>
        <v>#DIV/0!</v>
      </c>
      <c r="H104" s="30"/>
      <c r="I104" s="23" t="e">
        <f t="shared" si="1"/>
        <v>#DIV/0!</v>
      </c>
      <c r="J104" s="23"/>
    </row>
    <row r="105" spans="1:10">
      <c r="A105" s="6">
        <v>8</v>
      </c>
      <c r="B105" s="31" t="s">
        <v>46</v>
      </c>
      <c r="C105" s="31"/>
      <c r="D105" s="31"/>
      <c r="E105" s="32"/>
      <c r="F105" s="13">
        <v>1</v>
      </c>
      <c r="G105" s="29" t="e">
        <f>$M$93</f>
        <v>#DIV/0!</v>
      </c>
      <c r="H105" s="30"/>
      <c r="I105" s="23" t="e">
        <f t="shared" si="1"/>
        <v>#DIV/0!</v>
      </c>
      <c r="J105" s="23"/>
    </row>
    <row r="106" spans="1:10">
      <c r="A106" s="6">
        <v>9</v>
      </c>
      <c r="B106" s="31" t="s">
        <v>47</v>
      </c>
      <c r="C106" s="31"/>
      <c r="D106" s="31"/>
      <c r="E106" s="32"/>
      <c r="F106" s="13">
        <v>14</v>
      </c>
      <c r="G106" s="29" t="e">
        <f>$N$93</f>
        <v>#DIV/0!</v>
      </c>
      <c r="H106" s="30"/>
      <c r="I106" s="23" t="e">
        <f t="shared" si="1"/>
        <v>#DIV/0!</v>
      </c>
      <c r="J106" s="23"/>
    </row>
    <row r="107" spans="1:10">
      <c r="B107" s="38" t="s">
        <v>6</v>
      </c>
      <c r="C107" s="38"/>
      <c r="D107" s="38"/>
      <c r="E107" s="38"/>
      <c r="F107" s="38"/>
      <c r="G107" s="38"/>
      <c r="H107" s="38"/>
      <c r="I107" s="23" t="e">
        <f>SUM(I98:I106)</f>
        <v>#DIV/0!</v>
      </c>
      <c r="J107" s="23"/>
    </row>
    <row r="108" spans="1:10">
      <c r="B108" s="36" t="s">
        <v>48</v>
      </c>
      <c r="C108" s="36"/>
      <c r="D108" s="36"/>
      <c r="E108" s="36"/>
      <c r="F108" s="36"/>
      <c r="G108" s="36"/>
      <c r="H108" s="37"/>
      <c r="I108" s="23" t="e">
        <f>I107/30</f>
        <v>#DIV/0!</v>
      </c>
      <c r="J108" s="23"/>
    </row>
    <row r="127" spans="1:1">
      <c r="A127" s="15" t="s">
        <v>18</v>
      </c>
    </row>
    <row r="128" spans="1:1">
      <c r="A128" s="16" t="s">
        <v>32</v>
      </c>
    </row>
    <row r="129" spans="1:5">
      <c r="A129" s="16" t="s">
        <v>50</v>
      </c>
    </row>
    <row r="130" spans="1:5">
      <c r="A130" s="16" t="s">
        <v>51</v>
      </c>
    </row>
    <row r="131" spans="1:5">
      <c r="A131" s="16" t="s">
        <v>52</v>
      </c>
    </row>
    <row r="132" spans="1:5">
      <c r="A132" s="16" t="s">
        <v>53</v>
      </c>
    </row>
    <row r="133" spans="1:5">
      <c r="A133" s="16" t="s">
        <v>54</v>
      </c>
    </row>
    <row r="134" spans="1:5">
      <c r="A134" s="16" t="s">
        <v>55</v>
      </c>
    </row>
    <row r="135" spans="1:5">
      <c r="A135" s="16" t="s">
        <v>56</v>
      </c>
    </row>
    <row r="136" spans="1:5">
      <c r="A136" s="16"/>
    </row>
    <row r="140" spans="1:5">
      <c r="A140" s="20"/>
      <c r="B140" s="20"/>
      <c r="C140" s="20"/>
      <c r="D140" s="20"/>
      <c r="E140" s="20"/>
    </row>
    <row r="141" spans="1:5">
      <c r="A141" s="20"/>
      <c r="B141" s="20"/>
      <c r="C141" s="20"/>
      <c r="D141" s="20"/>
      <c r="E141" s="20"/>
    </row>
    <row r="142" spans="1:5">
      <c r="A142" s="21" t="s">
        <v>13</v>
      </c>
      <c r="B142" s="21" t="e">
        <f>COUNTIFS(#REF!,"&gt;=0",#REF!,"&lt;=1,79")</f>
        <v>#REF!</v>
      </c>
      <c r="C142" s="21" t="s">
        <v>14</v>
      </c>
      <c r="D142" s="20"/>
      <c r="E142" s="20"/>
    </row>
    <row r="143" spans="1:5">
      <c r="A143" s="21" t="s">
        <v>34</v>
      </c>
      <c r="B143" s="21" t="e">
        <f>COUNTIFS(#REF!,"&gt;=1,80",#REF!,"&lt;=1,99")</f>
        <v>#REF!</v>
      </c>
      <c r="C143" s="22" t="s">
        <v>15</v>
      </c>
      <c r="D143" s="20"/>
      <c r="E143" s="20"/>
    </row>
    <row r="144" spans="1:5">
      <c r="A144" s="21" t="s">
        <v>35</v>
      </c>
      <c r="B144" s="21" t="e">
        <f>COUNTIFS(#REF!,"&gt;=2",#REF!,"&lt;=2,49")</f>
        <v>#REF!</v>
      </c>
      <c r="C144" s="21" t="s">
        <v>16</v>
      </c>
      <c r="D144" s="20"/>
      <c r="E144" s="20"/>
    </row>
    <row r="145" spans="1:5">
      <c r="A145" s="21" t="s">
        <v>36</v>
      </c>
      <c r="B145" s="21" t="e">
        <f>COUNTIFS(#REF!,"&gt;=2,5",#REF!,"&lt;=4")</f>
        <v>#REF!</v>
      </c>
      <c r="C145" s="21" t="s">
        <v>17</v>
      </c>
      <c r="D145" s="20"/>
      <c r="E145" s="20"/>
    </row>
    <row r="146" spans="1:5">
      <c r="A146" s="21" t="s">
        <v>12</v>
      </c>
      <c r="B146" s="21"/>
      <c r="C146" s="21"/>
      <c r="D146" s="20"/>
      <c r="E146" s="20"/>
    </row>
    <row r="147" spans="1:5">
      <c r="A147" s="20"/>
      <c r="B147" s="20"/>
      <c r="C147" s="20"/>
      <c r="D147" s="20"/>
      <c r="E147" s="20"/>
    </row>
    <row r="148" spans="1:5">
      <c r="A148" s="20"/>
      <c r="B148" s="20"/>
      <c r="C148" s="20"/>
      <c r="D148" s="20"/>
      <c r="E148" s="20"/>
    </row>
    <row r="150" spans="1:5">
      <c r="A150" s="15"/>
    </row>
    <row r="151" spans="1:5">
      <c r="A151" s="16"/>
    </row>
    <row r="152" spans="1:5">
      <c r="A152" s="16"/>
    </row>
    <row r="153" spans="1:5">
      <c r="A153" s="16"/>
    </row>
    <row r="154" spans="1:5">
      <c r="A154" s="16"/>
    </row>
    <row r="155" spans="1:5">
      <c r="A155" s="16"/>
    </row>
    <row r="156" spans="1:5">
      <c r="A156" s="16"/>
    </row>
    <row r="157" spans="1:5">
      <c r="A157" s="16"/>
    </row>
    <row r="158" spans="1:5">
      <c r="A158" s="16"/>
    </row>
    <row r="159" spans="1:5">
      <c r="A159" s="16"/>
    </row>
    <row r="160" spans="1:5">
      <c r="A160" s="16"/>
    </row>
    <row r="161" spans="1:1">
      <c r="A161" s="16"/>
    </row>
  </sheetData>
  <mergeCells count="35">
    <mergeCell ref="G99:H99"/>
    <mergeCell ref="B100:E100"/>
    <mergeCell ref="G100:H100"/>
    <mergeCell ref="I106:J106"/>
    <mergeCell ref="I105:J105"/>
    <mergeCell ref="I104:J104"/>
    <mergeCell ref="A96:J96"/>
    <mergeCell ref="B108:H108"/>
    <mergeCell ref="B106:E106"/>
    <mergeCell ref="G106:H106"/>
    <mergeCell ref="B107:H107"/>
    <mergeCell ref="B103:E103"/>
    <mergeCell ref="G103:H103"/>
    <mergeCell ref="B104:E104"/>
    <mergeCell ref="G104:H104"/>
    <mergeCell ref="B105:E105"/>
    <mergeCell ref="G105:H105"/>
    <mergeCell ref="G102:H102"/>
    <mergeCell ref="B99:E99"/>
    <mergeCell ref="I108:J108"/>
    <mergeCell ref="I107:J107"/>
    <mergeCell ref="B97:E97"/>
    <mergeCell ref="G97:H97"/>
    <mergeCell ref="B98:E98"/>
    <mergeCell ref="G98:H98"/>
    <mergeCell ref="B102:E102"/>
    <mergeCell ref="I99:J99"/>
    <mergeCell ref="I98:J98"/>
    <mergeCell ref="I97:J97"/>
    <mergeCell ref="I103:J103"/>
    <mergeCell ref="I102:J102"/>
    <mergeCell ref="I101:J101"/>
    <mergeCell ref="I100:J100"/>
    <mergeCell ref="B101:E101"/>
    <mergeCell ref="G101:H101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AKTS İs Yükü Hesaplama Tablosu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2011-01-19T09:57:41Z</dcterms:created>
  <dcterms:modified xsi:type="dcterms:W3CDTF">2011-02-16T07:10:00Z</dcterms:modified>
</cp:coreProperties>
</file>